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590"/>
  </bookViews>
  <sheets>
    <sheet name="Calculo poupança em Horas-Ano" sheetId="5" r:id="rId1"/>
  </sheets>
  <calcPr calcId="145621"/>
</workbook>
</file>

<file path=xl/calcChain.xml><?xml version="1.0" encoding="utf-8"?>
<calcChain xmlns="http://schemas.openxmlformats.org/spreadsheetml/2006/main">
  <c r="F10" i="5" l="1"/>
  <c r="F9" i="5"/>
  <c r="F8" i="5"/>
  <c r="F7" i="5"/>
  <c r="F16" i="5"/>
  <c r="F15" i="5"/>
  <c r="F14" i="5"/>
  <c r="F13" i="5"/>
  <c r="C14" i="5" l="1"/>
  <c r="H15" i="5" l="1"/>
  <c r="J15" i="5" s="1"/>
  <c r="H9" i="5"/>
  <c r="J9" i="5" s="1"/>
  <c r="G9" i="5" l="1"/>
  <c r="G15" i="5"/>
  <c r="I15" i="5"/>
  <c r="I9" i="5"/>
  <c r="C16" i="5" l="1"/>
  <c r="F12" i="5"/>
  <c r="H12" i="5" l="1"/>
  <c r="G12" i="5"/>
  <c r="H13" i="5"/>
  <c r="G13" i="5"/>
  <c r="H14" i="5"/>
  <c r="G14" i="5"/>
  <c r="H16" i="5"/>
  <c r="G16" i="5"/>
  <c r="F6" i="5"/>
  <c r="H10" i="5" l="1"/>
  <c r="G10" i="5"/>
  <c r="H6" i="5"/>
  <c r="G6" i="5"/>
  <c r="G8" i="5"/>
  <c r="H8" i="5"/>
  <c r="H7" i="5"/>
  <c r="G7" i="5"/>
  <c r="J16" i="5"/>
  <c r="I16" i="5" s="1"/>
  <c r="J14" i="5"/>
  <c r="I14" i="5" s="1"/>
  <c r="J13" i="5"/>
  <c r="I13" i="5" s="1"/>
  <c r="J12" i="5"/>
  <c r="I12" i="5" s="1"/>
  <c r="J8" i="5" l="1"/>
  <c r="I8" i="5" s="1"/>
  <c r="J6" i="5"/>
  <c r="J10" i="5"/>
  <c r="J7" i="5"/>
  <c r="I10" i="5" l="1"/>
  <c r="I7" i="5"/>
  <c r="I6" i="5"/>
</calcChain>
</file>

<file path=xl/sharedStrings.xml><?xml version="1.0" encoding="utf-8"?>
<sst xmlns="http://schemas.openxmlformats.org/spreadsheetml/2006/main" count="59" uniqueCount="45">
  <si>
    <t>(a)</t>
  </si>
  <si>
    <t xml:space="preserve">Geradores CAT 3516 </t>
  </si>
  <si>
    <t>Litros/hora</t>
  </si>
  <si>
    <t>Tipo máquina a Diesel</t>
  </si>
  <si>
    <t>% Poup.</t>
  </si>
  <si>
    <t>L/hora</t>
  </si>
  <si>
    <t>Consumo</t>
  </si>
  <si>
    <t>Quanto á admissão do ar se têm alimentação simples ou dupla (caso de alguns motores em vê)</t>
  </si>
  <si>
    <t xml:space="preserve">Consumo caso a caso, cilindrada, tipo de motor (em linha ou em vê) </t>
  </si>
  <si>
    <t>Utimate Cell UCLE300</t>
  </si>
  <si>
    <r>
      <t xml:space="preserve">Outro tipo de Gerador </t>
    </r>
    <r>
      <rPr>
        <sz val="11"/>
        <color rgb="FFFF0000"/>
        <rFont val="Calibri"/>
        <family val="2"/>
        <scheme val="minor"/>
      </rPr>
      <t>(c)</t>
    </r>
  </si>
  <si>
    <t>Ultimate Cell UCTE 270ml</t>
  </si>
  <si>
    <t>L/Ano</t>
  </si>
  <si>
    <t>Custo do combustível =</t>
  </si>
  <si>
    <t>Horas</t>
  </si>
  <si>
    <t>Litro</t>
  </si>
  <si>
    <t>Média das Horas de serviço por ano =</t>
  </si>
  <si>
    <t>Para dimensionar bem "Ultimate Cell" em qualquer máquina necessitamos de saber:</t>
  </si>
  <si>
    <t>Numero de horas de trabalho por ano (média)</t>
  </si>
  <si>
    <r>
      <t xml:space="preserve">Nota: </t>
    </r>
    <r>
      <rPr>
        <sz val="11"/>
        <color rgb="FFFF0000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Cada caso tem que ser analizado tecnicamente e pode dar soluções diferentes destas</t>
    </r>
  </si>
  <si>
    <t>Mensal €</t>
  </si>
  <si>
    <t>Anual €</t>
  </si>
  <si>
    <t>Poupança €</t>
  </si>
  <si>
    <t>Hora €</t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</si>
  <si>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Poupança de combustível até aos 30%.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</si>
  <si>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Redução de emissões poluentes até aos 80%.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</si>
  <si>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Motor a trabalhar mais limpo vai melhorar o seu desempenho a todos os níveis.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</si>
  <si>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 xml:space="preserve">A ULTIMATE </t>
    </r>
    <r>
      <rPr>
        <sz val="12"/>
        <color rgb="FF60A907"/>
        <rFont val="Calibri"/>
        <family val="2"/>
      </rPr>
      <t xml:space="preserve">CELL </t>
    </r>
    <r>
      <rPr>
        <sz val="12"/>
        <color theme="1"/>
        <rFont val="Calibri"/>
        <family val="2"/>
      </rPr>
      <t>funciona como um catalisador, optimizando a combustão e reduzindo o consumo de combustível.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</si>
  <si>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Menor contaminação do óleo do motor com partículas da combustão.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</si>
  <si>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Aumenta muito a durabilidade do filtro de partículas em motores a gasóleo.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</si>
  <si>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Aplicável em qualquer motor de combustão a gasolina ou gasóleo ou GPL.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</si>
  <si>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</rPr>
      <t>Retorno do investimento em curto espaço de tempo (variável em função dos Km/ano de cada viatura)</t>
    </r>
  </si>
  <si>
    <t>Caixa de 3 ou 6 Celulas</t>
  </si>
  <si>
    <t>(Para Máquinas Pesadas Estáticas e Geradores)</t>
  </si>
  <si>
    <t>Nº Cél.</t>
  </si>
  <si>
    <t>Econ. Combustível</t>
  </si>
  <si>
    <t>2*10Lt</t>
  </si>
  <si>
    <t>Calculo econ. em Horas/Ano</t>
  </si>
  <si>
    <t xml:space="preserve"> </t>
  </si>
  <si>
    <t xml:space="preserve">                O Valor final correcto é sempre calculado pela Ultimate Cell Calculadora.</t>
  </si>
  <si>
    <t xml:space="preserve">Esta tecnologia reduz as emissões poluentes entre 30 a 80%. </t>
  </si>
  <si>
    <t>Motores a trabalhar mais limpos e com melhor desempenho</t>
  </si>
  <si>
    <t>Menos</t>
  </si>
  <si>
    <t>Mais</t>
  </si>
  <si>
    <r>
      <rPr>
        <b/>
        <sz val="11"/>
        <color rgb="FFFF0000"/>
        <rFont val="Calibri"/>
        <family val="2"/>
        <scheme val="minor"/>
      </rPr>
      <t>(a)</t>
    </r>
    <r>
      <rPr>
        <b/>
        <sz val="11"/>
        <color theme="1"/>
        <rFont val="Calibri"/>
        <family val="2"/>
        <scheme val="minor"/>
      </rPr>
      <t xml:space="preserve"> Gama de valores prováveis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</si>
</sst>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sz val="12"/>
      <color rgb="FF60A907"/>
      <name val="Calibri"/>
      <family val="2"/>
    </font>
    <font>
      <sz val="11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3" borderId="0" xfId="0" applyFill="1"/>
    <xf numFmtId="0" fontId="0" fillId="2" borderId="2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2" borderId="6" xfId="0" applyFill="1" applyBorder="1"/>
    <xf numFmtId="164" fontId="0" fillId="4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1" fillId="3" borderId="0" xfId="0" applyFont="1" applyFill="1" applyAlignment="1">
      <alignment horizontal="right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2" borderId="10" xfId="0" applyFill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Fill="1" applyBorder="1" applyAlignment="1">
      <alignment horizontal="left"/>
    </xf>
    <xf numFmtId="4" fontId="0" fillId="4" borderId="2" xfId="0" applyNumberFormat="1" applyFill="1" applyBorder="1" applyAlignment="1">
      <alignment horizontal="center"/>
    </xf>
    <xf numFmtId="4" fontId="0" fillId="2" borderId="2" xfId="0" applyNumberFormat="1" applyFill="1" applyBorder="1"/>
    <xf numFmtId="3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center"/>
    </xf>
    <xf numFmtId="0" fontId="0" fillId="0" borderId="0" xfId="0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9" fillId="0" borderId="0" xfId="0" applyFont="1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2" fillId="0" borderId="17" xfId="0" applyFont="1" applyBorder="1"/>
    <xf numFmtId="0" fontId="0" fillId="3" borderId="17" xfId="0" applyFill="1" applyBorder="1"/>
    <xf numFmtId="0" fontId="0" fillId="0" borderId="0" xfId="0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4" borderId="0" xfId="0" applyFill="1" applyAlignment="1"/>
    <xf numFmtId="0" fontId="0" fillId="4" borderId="8" xfId="0" applyFill="1" applyBorder="1" applyAlignment="1">
      <alignment horizontal="center"/>
    </xf>
    <xf numFmtId="4" fontId="0" fillId="4" borderId="8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" fontId="0" fillId="5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5" borderId="0" xfId="0" applyFill="1" applyAlignment="1"/>
    <xf numFmtId="0" fontId="0" fillId="3" borderId="5" xfId="0" applyFill="1" applyBorder="1" applyAlignment="1">
      <alignment horizontal="center"/>
    </xf>
    <xf numFmtId="4" fontId="0" fillId="3" borderId="13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2" defaultTableStyle="TableStyleMedium2" defaultPivotStyle="PivotStyleLight16">
    <tableStyle name="Estilo de Tabela 1" pivot="0" count="0"/>
    <tableStyle name="Estilo de Tabela Dinâmica 1" table="0" count="0"/>
  </tableStyles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1D96D.26F3F5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25</xdr:row>
      <xdr:rowOff>0</xdr:rowOff>
    </xdr:from>
    <xdr:to>
      <xdr:col>1</xdr:col>
      <xdr:colOff>1212850</xdr:colOff>
      <xdr:row>28</xdr:row>
      <xdr:rowOff>43777</xdr:rowOff>
    </xdr:to>
    <xdr:pic>
      <xdr:nvPicPr>
        <xdr:cNvPr id="3" name="Imagem 2" descr="cid:image002.png@01D1D96D.26F3F5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50"/>
          <a:ext cx="1155700" cy="596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="90" zoomScaleNormal="90" workbookViewId="0"/>
  </sheetViews>
  <sheetFormatPr defaultRowHeight="14.5" x14ac:dyDescent="0.35"/>
  <cols>
    <col min="1" max="1" width="1" customWidth="1"/>
    <col min="2" max="2" width="22.7265625" customWidth="1"/>
    <col min="3" max="3" width="6.7265625" customWidth="1"/>
    <col min="4" max="4" width="11.08984375" customWidth="1"/>
    <col min="5" max="5" width="8" customWidth="1"/>
    <col min="6" max="6" width="7.6328125" customWidth="1"/>
    <col min="7" max="7" width="10.90625" customWidth="1"/>
    <col min="8" max="8" width="9.08984375" customWidth="1"/>
    <col min="9" max="9" width="11.90625" customWidth="1"/>
    <col min="10" max="10" width="12.6328125" customWidth="1"/>
    <col min="11" max="11" width="2.81640625" customWidth="1"/>
  </cols>
  <sheetData>
    <row r="1" spans="1:21" ht="15" thickBot="1" x14ac:dyDescent="0.4"/>
    <row r="2" spans="1:21" ht="16" thickBot="1" x14ac:dyDescent="0.4">
      <c r="B2" s="2" t="s">
        <v>37</v>
      </c>
      <c r="D2" s="53" t="s">
        <v>16</v>
      </c>
      <c r="E2" s="54"/>
      <c r="F2" s="54"/>
      <c r="G2" s="54"/>
      <c r="H2" s="28">
        <v>4000</v>
      </c>
      <c r="I2" s="1" t="s">
        <v>14</v>
      </c>
    </row>
    <row r="3" spans="1:21" ht="16" thickBot="1" x14ac:dyDescent="0.4">
      <c r="B3" s="32" t="s">
        <v>33</v>
      </c>
      <c r="E3" s="34"/>
      <c r="F3" s="34"/>
      <c r="G3" s="33" t="s">
        <v>13</v>
      </c>
      <c r="H3" s="29">
        <v>1.3</v>
      </c>
      <c r="I3" s="1" t="s">
        <v>15</v>
      </c>
    </row>
    <row r="4" spans="1:21" ht="18.5" customHeight="1" thickBot="1" x14ac:dyDescent="0.4">
      <c r="D4" s="5" t="s">
        <v>6</v>
      </c>
      <c r="F4" s="51" t="s">
        <v>35</v>
      </c>
      <c r="G4" s="52"/>
      <c r="H4" s="55" t="s">
        <v>22</v>
      </c>
      <c r="I4" s="56"/>
      <c r="J4" s="56"/>
    </row>
    <row r="5" spans="1:21" s="2" customFormat="1" ht="21" customHeight="1" thickBot="1" x14ac:dyDescent="0.4">
      <c r="B5" s="45" t="s">
        <v>3</v>
      </c>
      <c r="C5" s="45" t="s">
        <v>34</v>
      </c>
      <c r="D5" s="45" t="s">
        <v>2</v>
      </c>
      <c r="E5" s="45" t="s">
        <v>4</v>
      </c>
      <c r="F5" s="46" t="s">
        <v>5</v>
      </c>
      <c r="G5" s="46" t="s">
        <v>12</v>
      </c>
      <c r="H5" s="47" t="s">
        <v>23</v>
      </c>
      <c r="I5" s="46" t="s">
        <v>20</v>
      </c>
      <c r="J5" s="48" t="s">
        <v>21</v>
      </c>
    </row>
    <row r="6" spans="1:21" x14ac:dyDescent="0.35">
      <c r="B6" s="19" t="s">
        <v>1</v>
      </c>
      <c r="C6" s="20"/>
      <c r="D6" s="11">
        <v>217</v>
      </c>
      <c r="E6" s="65">
        <v>10</v>
      </c>
      <c r="F6" s="65">
        <f>D6*E6/100</f>
        <v>21.7</v>
      </c>
      <c r="G6" s="66">
        <f>H2*F6</f>
        <v>86800</v>
      </c>
      <c r="H6" s="67">
        <f>F6*H3</f>
        <v>28.21</v>
      </c>
      <c r="I6" s="67">
        <f>J6/12</f>
        <v>9403.3333333333339</v>
      </c>
      <c r="J6" s="67">
        <f>H6*H2</f>
        <v>112840</v>
      </c>
    </row>
    <row r="7" spans="1:21" x14ac:dyDescent="0.35">
      <c r="B7" s="13"/>
      <c r="C7" s="21"/>
      <c r="D7" s="37" t="s">
        <v>38</v>
      </c>
      <c r="E7" s="61">
        <v>15</v>
      </c>
      <c r="F7" s="61">
        <f>D6*E7/100</f>
        <v>32.549999999999997</v>
      </c>
      <c r="G7" s="62">
        <f>H2*F7</f>
        <v>130199.99999999999</v>
      </c>
      <c r="H7" s="63">
        <f>F7*H3</f>
        <v>42.314999999999998</v>
      </c>
      <c r="I7" s="63">
        <f>J7/12</f>
        <v>14105</v>
      </c>
      <c r="J7" s="63">
        <f>H7*H2</f>
        <v>169260</v>
      </c>
      <c r="K7" s="42" t="s">
        <v>0</v>
      </c>
    </row>
    <row r="8" spans="1:21" x14ac:dyDescent="0.35">
      <c r="B8" s="17" t="s">
        <v>9</v>
      </c>
      <c r="C8" s="23" t="s">
        <v>36</v>
      </c>
      <c r="D8" s="37" t="s">
        <v>38</v>
      </c>
      <c r="E8" s="61">
        <v>20</v>
      </c>
      <c r="F8" s="61">
        <f>D6*E8/100</f>
        <v>43.4</v>
      </c>
      <c r="G8" s="62">
        <f>H2*F8</f>
        <v>173600</v>
      </c>
      <c r="H8" s="63">
        <f>F8*H3</f>
        <v>56.42</v>
      </c>
      <c r="I8" s="63">
        <f>J8/12</f>
        <v>18806.666666666668</v>
      </c>
      <c r="J8" s="63">
        <f>H8*H2</f>
        <v>225680</v>
      </c>
      <c r="K8" s="42" t="s">
        <v>0</v>
      </c>
    </row>
    <row r="9" spans="1:21" x14ac:dyDescent="0.35">
      <c r="B9" s="17"/>
      <c r="C9" s="23"/>
      <c r="D9" s="37" t="s">
        <v>38</v>
      </c>
      <c r="E9" s="61">
        <v>25</v>
      </c>
      <c r="F9" s="61">
        <f>D6*E9/100</f>
        <v>54.25</v>
      </c>
      <c r="G9" s="62">
        <f>H2*F9</f>
        <v>217000</v>
      </c>
      <c r="H9" s="63">
        <f>F9*H3</f>
        <v>70.525000000000006</v>
      </c>
      <c r="I9" s="63">
        <f>J9/12</f>
        <v>23508.333333333332</v>
      </c>
      <c r="J9" s="63">
        <f>H9*H2</f>
        <v>282100</v>
      </c>
      <c r="K9" s="42" t="s">
        <v>0</v>
      </c>
    </row>
    <row r="10" spans="1:21" x14ac:dyDescent="0.35">
      <c r="B10" s="13"/>
      <c r="C10" s="21"/>
      <c r="D10" s="37" t="s">
        <v>38</v>
      </c>
      <c r="E10" s="8">
        <v>30</v>
      </c>
      <c r="F10" s="8">
        <f>D6*E10/100</f>
        <v>65.099999999999994</v>
      </c>
      <c r="G10" s="26">
        <f>H2*F10</f>
        <v>260399.99999999997</v>
      </c>
      <c r="H10" s="15">
        <f>F10*H3</f>
        <v>84.63</v>
      </c>
      <c r="I10" s="15">
        <f>J10/12</f>
        <v>28210</v>
      </c>
      <c r="J10" s="15">
        <f>H10*H2</f>
        <v>338520</v>
      </c>
      <c r="K10" s="42" t="s">
        <v>0</v>
      </c>
    </row>
    <row r="11" spans="1:21" s="4" customFormat="1" ht="6.5" customHeight="1" x14ac:dyDescent="0.35">
      <c r="A11" s="6"/>
      <c r="B11" s="14"/>
      <c r="C11" s="22"/>
      <c r="D11" s="10"/>
      <c r="E11" s="7"/>
      <c r="F11" s="7"/>
      <c r="G11" s="27"/>
      <c r="H11" s="16"/>
      <c r="I11" s="16"/>
      <c r="J11" s="16"/>
      <c r="K11" s="43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B12" s="13" t="s">
        <v>10</v>
      </c>
      <c r="C12" s="21"/>
      <c r="D12" s="9">
        <v>35</v>
      </c>
      <c r="E12" s="68">
        <v>10</v>
      </c>
      <c r="F12" s="68">
        <f>D12*E12/100</f>
        <v>3.5</v>
      </c>
      <c r="G12" s="69">
        <f>H2*F12</f>
        <v>14000</v>
      </c>
      <c r="H12" s="70">
        <f>F12*H3</f>
        <v>4.55</v>
      </c>
      <c r="I12" s="70">
        <f>J12/12</f>
        <v>1516.6666666666667</v>
      </c>
      <c r="J12" s="70">
        <f>H12*H2</f>
        <v>18200</v>
      </c>
      <c r="K12" s="43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5">
      <c r="B13" s="17"/>
      <c r="C13" s="23"/>
      <c r="D13" s="37" t="s">
        <v>38</v>
      </c>
      <c r="E13" s="61">
        <v>15</v>
      </c>
      <c r="F13" s="61">
        <f>D12*E13/100</f>
        <v>5.25</v>
      </c>
      <c r="G13" s="62">
        <f>H2*F13</f>
        <v>21000</v>
      </c>
      <c r="H13" s="63">
        <f>F13*H3</f>
        <v>6.8250000000000002</v>
      </c>
      <c r="I13" s="63">
        <f>J13/12</f>
        <v>2275</v>
      </c>
      <c r="J13" s="63">
        <f>H13*H2</f>
        <v>27300</v>
      </c>
      <c r="K13" s="42" t="s">
        <v>0</v>
      </c>
    </row>
    <row r="14" spans="1:21" x14ac:dyDescent="0.35">
      <c r="B14" s="12" t="s">
        <v>11</v>
      </c>
      <c r="C14" s="41">
        <f>D12/7</f>
        <v>5</v>
      </c>
      <c r="D14" s="37" t="s">
        <v>38</v>
      </c>
      <c r="E14" s="61">
        <v>20</v>
      </c>
      <c r="F14" s="61">
        <f>D12*E14/100</f>
        <v>7</v>
      </c>
      <c r="G14" s="62">
        <f>H2*F14</f>
        <v>28000</v>
      </c>
      <c r="H14" s="63">
        <f>F14*H3</f>
        <v>9.1</v>
      </c>
      <c r="I14" s="63">
        <f>J14/12</f>
        <v>3033.3333333333335</v>
      </c>
      <c r="J14" s="63">
        <f>H14*H2</f>
        <v>36400</v>
      </c>
      <c r="K14" s="42" t="s">
        <v>0</v>
      </c>
    </row>
    <row r="15" spans="1:21" x14ac:dyDescent="0.35">
      <c r="B15" s="35"/>
      <c r="C15" s="36"/>
      <c r="D15" s="38" t="s">
        <v>38</v>
      </c>
      <c r="E15" s="61">
        <v>25</v>
      </c>
      <c r="F15" s="61">
        <f>D12*E15/100</f>
        <v>8.75</v>
      </c>
      <c r="G15" s="62">
        <f>H2*F15</f>
        <v>35000</v>
      </c>
      <c r="H15" s="63">
        <f>F15*H3</f>
        <v>11.375</v>
      </c>
      <c r="I15" s="63">
        <f>J15/12</f>
        <v>3791.6666666666665</v>
      </c>
      <c r="J15" s="63">
        <f>H15*H2</f>
        <v>45500</v>
      </c>
      <c r="K15" s="42" t="s">
        <v>0</v>
      </c>
    </row>
    <row r="16" spans="1:21" ht="15" thickBot="1" x14ac:dyDescent="0.4">
      <c r="B16" s="24" t="s">
        <v>32</v>
      </c>
      <c r="C16" s="30">
        <f>C14/6</f>
        <v>0.83333333333333337</v>
      </c>
      <c r="D16" s="39" t="s">
        <v>38</v>
      </c>
      <c r="E16" s="58">
        <v>30</v>
      </c>
      <c r="F16" s="58">
        <f>D12*E16/100</f>
        <v>10.5</v>
      </c>
      <c r="G16" s="59">
        <f>H2*F16</f>
        <v>42000</v>
      </c>
      <c r="H16" s="60">
        <f>F16*H3</f>
        <v>13.65</v>
      </c>
      <c r="I16" s="60">
        <f>J16/12</f>
        <v>4550</v>
      </c>
      <c r="J16" s="60">
        <f>H16*H2</f>
        <v>54600</v>
      </c>
      <c r="K16" s="42" t="s">
        <v>0</v>
      </c>
    </row>
    <row r="17" spans="2:10" ht="19.5" customHeight="1" x14ac:dyDescent="0.35">
      <c r="B17" s="25" t="s">
        <v>19</v>
      </c>
      <c r="D17" s="3"/>
      <c r="I17" s="18"/>
    </row>
    <row r="18" spans="2:10" ht="15.5" customHeight="1" x14ac:dyDescent="0.35">
      <c r="B18" s="40" t="s">
        <v>39</v>
      </c>
      <c r="D18" s="3"/>
    </row>
    <row r="19" spans="2:10" ht="16" customHeight="1" x14ac:dyDescent="0.35">
      <c r="B19" s="1" t="s">
        <v>44</v>
      </c>
      <c r="E19" s="57"/>
      <c r="F19" s="44" t="s">
        <v>42</v>
      </c>
      <c r="G19" s="64"/>
      <c r="H19" s="44" t="s">
        <v>43</v>
      </c>
      <c r="I19" s="44"/>
      <c r="J19" s="44"/>
    </row>
    <row r="20" spans="2:10" ht="17.5" customHeight="1" x14ac:dyDescent="0.35">
      <c r="B20" s="1" t="s">
        <v>40</v>
      </c>
      <c r="C20" s="1"/>
    </row>
    <row r="21" spans="2:10" ht="17.5" customHeight="1" x14ac:dyDescent="0.35">
      <c r="B21" s="1" t="s">
        <v>41</v>
      </c>
      <c r="C21" s="1"/>
    </row>
    <row r="22" spans="2:10" x14ac:dyDescent="0.35">
      <c r="B22" t="s">
        <v>17</v>
      </c>
    </row>
    <row r="23" spans="2:10" x14ac:dyDescent="0.35">
      <c r="B23" t="s">
        <v>8</v>
      </c>
    </row>
    <row r="24" spans="2:10" x14ac:dyDescent="0.35">
      <c r="B24" t="s">
        <v>7</v>
      </c>
    </row>
    <row r="25" spans="2:10" x14ac:dyDescent="0.35">
      <c r="B25" t="s">
        <v>18</v>
      </c>
    </row>
    <row r="29" spans="2:10" x14ac:dyDescent="0.35">
      <c r="B29" s="49" t="s">
        <v>24</v>
      </c>
      <c r="C29" s="50"/>
      <c r="D29" s="50"/>
      <c r="E29" s="50"/>
      <c r="F29" s="50"/>
      <c r="G29" s="31"/>
      <c r="H29" s="31"/>
      <c r="I29" s="31"/>
    </row>
    <row r="30" spans="2:10" x14ac:dyDescent="0.35">
      <c r="B30" s="49" t="s">
        <v>25</v>
      </c>
      <c r="C30" s="50"/>
      <c r="D30" s="50"/>
      <c r="E30" s="50"/>
      <c r="F30" s="50"/>
      <c r="G30" s="31"/>
      <c r="H30" s="31"/>
      <c r="I30" s="31"/>
    </row>
    <row r="31" spans="2:10" x14ac:dyDescent="0.35">
      <c r="B31" s="49" t="s">
        <v>26</v>
      </c>
      <c r="C31" s="50"/>
      <c r="D31" s="50"/>
      <c r="E31" s="50"/>
      <c r="F31" s="50"/>
      <c r="G31" s="50"/>
      <c r="H31" s="50"/>
      <c r="I31" s="50"/>
    </row>
    <row r="32" spans="2:10" x14ac:dyDescent="0.35">
      <c r="B32" s="49" t="s">
        <v>27</v>
      </c>
      <c r="C32" s="50"/>
      <c r="D32" s="50"/>
      <c r="E32" s="50"/>
      <c r="F32" s="50"/>
      <c r="G32" s="50"/>
      <c r="H32" s="50"/>
      <c r="I32" s="50"/>
      <c r="J32" s="50"/>
    </row>
    <row r="33" spans="2:10" x14ac:dyDescent="0.35">
      <c r="B33" s="49" t="s">
        <v>28</v>
      </c>
      <c r="C33" s="50"/>
      <c r="D33" s="50"/>
      <c r="E33" s="50"/>
      <c r="F33" s="50"/>
      <c r="G33" s="50"/>
      <c r="H33" s="50"/>
      <c r="I33" s="50"/>
    </row>
    <row r="34" spans="2:10" x14ac:dyDescent="0.35">
      <c r="B34" s="49" t="s">
        <v>29</v>
      </c>
      <c r="C34" s="50"/>
      <c r="D34" s="50"/>
      <c r="E34" s="50"/>
      <c r="F34" s="50"/>
      <c r="G34" s="50"/>
      <c r="H34" s="50"/>
      <c r="I34" s="50"/>
    </row>
    <row r="35" spans="2:10" x14ac:dyDescent="0.35">
      <c r="B35" s="49" t="s">
        <v>30</v>
      </c>
      <c r="C35" s="50"/>
      <c r="D35" s="50"/>
      <c r="E35" s="50"/>
      <c r="F35" s="50"/>
      <c r="G35" s="50"/>
      <c r="H35" s="50"/>
      <c r="I35" s="50"/>
    </row>
    <row r="36" spans="2:10" x14ac:dyDescent="0.35">
      <c r="B36" s="49" t="s">
        <v>31</v>
      </c>
      <c r="C36" s="50"/>
      <c r="D36" s="50"/>
      <c r="E36" s="50"/>
      <c r="F36" s="50"/>
      <c r="G36" s="50"/>
      <c r="H36" s="50"/>
      <c r="I36" s="50"/>
      <c r="J36" s="50"/>
    </row>
  </sheetData>
  <sheetProtection password="80C9" sheet="1" objects="1" scenarios="1"/>
  <mergeCells count="11">
    <mergeCell ref="F4:G4"/>
    <mergeCell ref="D2:G2"/>
    <mergeCell ref="H4:J4"/>
    <mergeCell ref="B34:I34"/>
    <mergeCell ref="B35:I35"/>
    <mergeCell ref="B32:J32"/>
    <mergeCell ref="B36:J36"/>
    <mergeCell ref="B29:F29"/>
    <mergeCell ref="B30:F30"/>
    <mergeCell ref="B31:I31"/>
    <mergeCell ref="B33:I3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Calculo poupança em Horas-Ano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2017-05-16T18:17:46Z</cp:lastPrinted>
  <dcterms:created xsi:type="dcterms:W3CDTF">2016-03-03T12:19:33Z</dcterms:created>
  <dcterms:modified xsi:type="dcterms:W3CDTF">2017-05-16T18:18:14Z</dcterms:modified>
</cp:coreProperties>
</file>